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flprod.co.uk\home\robera\Documents\Tools &amp; Calculators\Current\"/>
    </mc:Choice>
  </mc:AlternateContent>
  <workbookProtection workbookPassword="C535" lockStructure="1"/>
  <bookViews>
    <workbookView xWindow="480" yWindow="120" windowWidth="22560" windowHeight="8940"/>
  </bookViews>
  <sheets>
    <sheet name="Premium Equalisation Calculator" sheetId="5" r:id="rId1"/>
    <sheet name="Calculations" sheetId="7" state="hidden" r:id="rId2"/>
  </sheets>
  <definedNames>
    <definedName name="_xlnm.Print_Area" localSheetId="0">'Premium Equalisation Calculator'!$B$2:$G$37</definedName>
  </definedNames>
  <calcPr calcId="162913"/>
</workbook>
</file>

<file path=xl/calcChain.xml><?xml version="1.0" encoding="utf-8"?>
<calcChain xmlns="http://schemas.openxmlformats.org/spreadsheetml/2006/main">
  <c r="B22" i="7" l="1"/>
  <c r="C6" i="7"/>
  <c r="C3" i="7"/>
  <c r="C4" i="7"/>
  <c r="C5" i="7"/>
  <c r="C2" i="7"/>
  <c r="B2" i="7"/>
  <c r="B11" i="7" s="1"/>
  <c r="B6" i="7"/>
  <c r="A6" i="7"/>
  <c r="B4" i="7"/>
  <c r="D13" i="7" s="1"/>
  <c r="B5" i="7"/>
  <c r="B3" i="7"/>
  <c r="C12" i="7" s="1"/>
  <c r="A3" i="7"/>
  <c r="A4" i="7"/>
  <c r="A5" i="7"/>
  <c r="A2" i="7"/>
  <c r="F10" i="7" l="1"/>
  <c r="E10" i="7"/>
  <c r="A14" i="7" s="1"/>
  <c r="D10" i="7"/>
  <c r="A13" i="7" s="1"/>
  <c r="C10" i="7"/>
  <c r="A12" i="7" s="1"/>
  <c r="B10" i="7"/>
  <c r="E14" i="7" l="1"/>
  <c r="A11" i="7"/>
  <c r="A15" i="7"/>
  <c r="F15" i="7" s="1"/>
  <c r="C24" i="5"/>
  <c r="C14" i="5"/>
  <c r="A18" i="7"/>
  <c r="A19" i="7"/>
  <c r="A20" i="7"/>
  <c r="A21" i="7"/>
  <c r="A22" i="7"/>
  <c r="B7" i="7" l="1"/>
  <c r="D26" i="5"/>
  <c r="D27" i="5"/>
  <c r="D28" i="5"/>
  <c r="D29" i="5"/>
  <c r="D25" i="5"/>
  <c r="C26" i="5"/>
  <c r="C27" i="5"/>
  <c r="C28" i="5"/>
  <c r="C29" i="5"/>
  <c r="C25" i="5"/>
  <c r="E15" i="7" l="1"/>
  <c r="D15" i="7"/>
  <c r="C15" i="7"/>
  <c r="C11" i="7"/>
  <c r="B19" i="7" s="1"/>
  <c r="B15" i="7"/>
  <c r="B12" i="7"/>
  <c r="D11" i="7"/>
  <c r="E12" i="7"/>
  <c r="D12" i="7"/>
  <c r="F11" i="7"/>
  <c r="C14" i="7"/>
  <c r="E13" i="7"/>
  <c r="C13" i="7"/>
  <c r="E11" i="7"/>
  <c r="B13" i="7"/>
  <c r="F14" i="7"/>
  <c r="D14" i="7"/>
  <c r="B14" i="7"/>
  <c r="F12" i="7"/>
  <c r="F13" i="7"/>
  <c r="C7" i="7"/>
  <c r="D30" i="5"/>
  <c r="F20" i="5"/>
  <c r="E20" i="5"/>
  <c r="D20" i="5"/>
  <c r="B20" i="7" l="1"/>
  <c r="B18" i="7"/>
  <c r="E25" i="5" s="1"/>
  <c r="B21" i="7"/>
  <c r="E29" i="5"/>
  <c r="F29" i="5" s="1"/>
  <c r="E27" i="5"/>
  <c r="F27" i="5" s="1"/>
  <c r="E26" i="5" l="1"/>
  <c r="F26" i="5" s="1"/>
  <c r="E28" i="5"/>
  <c r="F25" i="5"/>
  <c r="B23" i="7"/>
  <c r="E30" i="5" l="1"/>
  <c r="F28" i="5"/>
  <c r="F30" i="5" s="1"/>
</calcChain>
</file>

<file path=xl/sharedStrings.xml><?xml version="1.0" encoding="utf-8"?>
<sst xmlns="http://schemas.openxmlformats.org/spreadsheetml/2006/main" count="33" uniqueCount="29">
  <si>
    <t>The results from this calculator are for illustrative purposes only and do not constitute advice. No liability is accepted for any loss, damages or expenses suffered through use of this calculator.</t>
  </si>
  <si>
    <t>For Intermediaries only</t>
  </si>
  <si>
    <r>
      <t xml:space="preserve">Please complete all </t>
    </r>
    <r>
      <rPr>
        <b/>
        <sz val="11"/>
        <color rgb="FFFF0000"/>
        <rFont val="Calibri"/>
        <family val="2"/>
        <scheme val="minor"/>
      </rPr>
      <t>red</t>
    </r>
    <r>
      <rPr>
        <b/>
        <sz val="11"/>
        <rFont val="Calibri"/>
        <family val="2"/>
        <scheme val="minor"/>
      </rPr>
      <t xml:space="preserve"> fields </t>
    </r>
    <r>
      <rPr>
        <sz val="11"/>
        <rFont val="Calibri"/>
        <family val="2"/>
        <scheme val="minor"/>
      </rPr>
      <t>(press tab to move between the fields)</t>
    </r>
  </si>
  <si>
    <t>Premium Equalisation Calculator</t>
  </si>
  <si>
    <t>Premium equalisation can help maintain the commerciality of an ownership succession arrangement using a business trust, by sharing the cost of premiums between the shareholders/partners/members.</t>
  </si>
  <si>
    <t>Business details</t>
  </si>
  <si>
    <t>Equalised premiums</t>
  </si>
  <si>
    <t>Share of business</t>
  </si>
  <si>
    <t>Sum assured</t>
  </si>
  <si>
    <t>Annual premium</t>
  </si>
  <si>
    <t>Total</t>
  </si>
  <si>
    <t>Actual premium</t>
  </si>
  <si>
    <t>Equalised premium</t>
  </si>
  <si>
    <t>Difference</t>
  </si>
  <si>
    <t>Premium</t>
  </si>
  <si>
    <t>Equalised Premiums</t>
  </si>
  <si>
    <t>Useful links</t>
  </si>
  <si>
    <t>Limited Company</t>
  </si>
  <si>
    <t>Partnership</t>
  </si>
  <si>
    <t>Limited Liability Partnership</t>
  </si>
  <si>
    <t>Type of business:</t>
  </si>
  <si>
    <t>Please select from list</t>
  </si>
  <si>
    <t>Business Protection Calculator</t>
  </si>
  <si>
    <t>Business Protection - Quick Reference Guide</t>
  </si>
  <si>
    <t>Benefit received by each shareholder (as a proportion of the deceased's shareholding)</t>
  </si>
  <si>
    <t>Shareholder dies</t>
  </si>
  <si>
    <t>Shareholders</t>
  </si>
  <si>
    <t>AIG Life Limited. Telephone 0345 600 6820. If calling from outside the UK, please call +44 1737 441 820. Registered in England and Wales. Number 6367921. Registered address: The AIG Building, 58 Fenchurch Street, London EC3M 4AB. AIG Life Limited is authorised by the Prudential Regulation Authority and regulated by the Financial Conduct Authority and the Prudential Regulation Authority. The registration number is 473752.</t>
  </si>
  <si>
    <t>EDCO 3529-0820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</si>
</sst>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quot;£&quot;#,##0.00"/>
    <numFmt numFmtId="8" formatCode="&quot;£&quot;#,##0.00;[Red]\-&quot;£&quot;#,##0.00"/>
    <numFmt numFmtId="164" formatCode="&quot;£&quot;#,##0"/>
    <numFmt numFmtId="165" formatCode="&quot;£&quot;#,##0.00"/>
  </numFmts>
  <fonts count="23" x14ac:knownFonts="1">
    <font>
      <sz val="11"/>
      <color theme="1"/>
      <name val="Calibri"/>
      <family val="2"/>
      <scheme val="minor"/>
    </font>
    <font>
      <b/>
      <sz val="11"/>
      <color theme="0" tint="-0.499984740745262"/>
      <name val="Calibri"/>
      <family val="2"/>
      <scheme val="minor"/>
    </font>
    <font>
      <sz val="18"/>
      <color rgb="FF0070C0"/>
      <name val="Calibri"/>
      <family val="2"/>
      <scheme val="minor"/>
    </font>
    <font>
      <sz val="13"/>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0"/>
      <name val="Calibri"/>
      <family val="2"/>
      <scheme val="minor"/>
    </font>
    <font>
      <b/>
      <sz val="22"/>
      <color rgb="FF002060"/>
      <name val="Calibri"/>
      <family val="2"/>
      <scheme val="minor"/>
    </font>
    <font>
      <sz val="14"/>
      <color theme="0"/>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sz val="11"/>
      <color theme="1"/>
      <name val="Calibri"/>
      <family val="2"/>
      <scheme val="minor"/>
    </font>
    <font>
      <b/>
      <sz val="11"/>
      <color theme="0"/>
      <name val="Calibri"/>
      <family val="2"/>
      <scheme val="minor"/>
    </font>
    <font>
      <sz val="10.5"/>
      <name val="Calibri"/>
      <family val="2"/>
      <scheme val="minor"/>
    </font>
    <font>
      <b/>
      <sz val="11"/>
      <color theme="1"/>
      <name val="Calibri"/>
      <family val="2"/>
    </font>
    <font>
      <sz val="11"/>
      <name val="Calibri"/>
      <family val="2"/>
    </font>
    <font>
      <b/>
      <sz val="11"/>
      <name val="Calibri"/>
      <family val="2"/>
    </font>
    <font>
      <b/>
      <sz val="11"/>
      <color theme="0"/>
      <name val="Calibri"/>
      <family val="2"/>
    </font>
    <font>
      <sz val="9"/>
      <color theme="1"/>
      <name val="Calibri"/>
      <family val="2"/>
      <scheme val="minor"/>
    </font>
    <font>
      <sz val="10"/>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9" tint="0.79998168889431442"/>
        <bgColor indexed="64"/>
      </patternFill>
    </fill>
    <fill>
      <patternFill patternType="solid">
        <fgColor rgb="FFC7DBF4"/>
        <bgColor indexed="64"/>
      </patternFill>
    </fill>
  </fills>
  <borders count="18">
    <border>
      <left/>
      <right/>
      <top/>
      <bottom/>
      <diagonal/>
    </border>
    <border>
      <left style="thin">
        <color rgb="FFFF0000"/>
      </left>
      <right style="thin">
        <color rgb="FFFF0000"/>
      </right>
      <top style="thin">
        <color rgb="FFFF0000"/>
      </top>
      <bottom style="thin">
        <color rgb="FFFF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3">
    <xf numFmtId="0" fontId="0" fillId="0" borderId="0"/>
    <xf numFmtId="0" fontId="10" fillId="0" borderId="0" applyNumberFormat="0" applyFill="0" applyBorder="0" applyAlignment="0" applyProtection="0"/>
    <xf numFmtId="9" fontId="13" fillId="0" borderId="0" applyFont="0" applyFill="0" applyBorder="0" applyAlignment="0" applyProtection="0"/>
  </cellStyleXfs>
  <cellXfs count="82">
    <xf numFmtId="0" fontId="0" fillId="0" borderId="0" xfId="0"/>
    <xf numFmtId="0" fontId="0" fillId="2" borderId="0" xfId="0" applyFill="1" applyAlignment="1" applyProtection="1">
      <alignment vertical="center"/>
    </xf>
    <xf numFmtId="0" fontId="6" fillId="2" borderId="0" xfId="0" applyFont="1" applyFill="1" applyBorder="1" applyAlignment="1" applyProtection="1">
      <alignment vertical="center"/>
    </xf>
    <xf numFmtId="0" fontId="0" fillId="2" borderId="0" xfId="0" applyFill="1" applyBorder="1" applyAlignment="1" applyProtection="1">
      <alignment vertical="center"/>
    </xf>
    <xf numFmtId="0" fontId="4" fillId="2" borderId="0" xfId="0" applyFont="1" applyFill="1" applyBorder="1" applyAlignment="1" applyProtection="1">
      <alignment vertical="center" wrapText="1"/>
    </xf>
    <xf numFmtId="0" fontId="5" fillId="2" borderId="0" xfId="0" applyFont="1" applyFill="1" applyBorder="1" applyAlignment="1" applyProtection="1">
      <alignment vertical="center"/>
    </xf>
    <xf numFmtId="0" fontId="0" fillId="2" borderId="2" xfId="0" applyFill="1" applyBorder="1" applyAlignment="1" applyProtection="1">
      <alignment vertical="center"/>
    </xf>
    <xf numFmtId="0" fontId="0" fillId="2" borderId="8" xfId="0" applyFill="1" applyBorder="1" applyAlignment="1" applyProtection="1">
      <alignment vertical="center"/>
    </xf>
    <xf numFmtId="0" fontId="0" fillId="2" borderId="9" xfId="0" applyFill="1" applyBorder="1" applyAlignment="1" applyProtection="1">
      <alignment vertical="center"/>
    </xf>
    <xf numFmtId="0" fontId="0" fillId="2" borderId="3" xfId="0" applyFill="1" applyBorder="1" applyAlignment="1" applyProtection="1">
      <alignment vertical="center"/>
    </xf>
    <xf numFmtId="0" fontId="0" fillId="2" borderId="10" xfId="0" applyFill="1" applyBorder="1" applyAlignment="1" applyProtection="1">
      <alignment vertical="center"/>
    </xf>
    <xf numFmtId="0" fontId="0" fillId="2" borderId="4" xfId="0" applyFill="1" applyBorder="1" applyAlignment="1" applyProtection="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left" vertical="center" indent="1"/>
    </xf>
    <xf numFmtId="0" fontId="2" fillId="2" borderId="0" xfId="0" applyFont="1" applyFill="1" applyBorder="1" applyAlignment="1" applyProtection="1">
      <alignment vertical="center"/>
    </xf>
    <xf numFmtId="0" fontId="0" fillId="2" borderId="0" xfId="0"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8" fillId="2" borderId="0" xfId="0" applyFont="1" applyFill="1" applyBorder="1" applyAlignment="1" applyProtection="1">
      <alignment vertical="center"/>
    </xf>
    <xf numFmtId="0" fontId="0" fillId="2" borderId="10" xfId="0" applyFill="1" applyBorder="1" applyAlignment="1" applyProtection="1">
      <alignment horizontal="center" vertical="center"/>
    </xf>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wrapText="1"/>
    </xf>
    <xf numFmtId="0" fontId="1" fillId="2" borderId="10" xfId="0" applyFont="1" applyFill="1" applyBorder="1" applyAlignment="1" applyProtection="1">
      <alignment vertical="center"/>
    </xf>
    <xf numFmtId="0" fontId="2" fillId="2" borderId="0" xfId="0" applyFont="1" applyFill="1" applyBorder="1" applyAlignment="1" applyProtection="1">
      <alignment horizontal="left" vertical="center" indent="1"/>
    </xf>
    <xf numFmtId="0" fontId="0" fillId="2" borderId="0" xfId="0" applyFill="1" applyAlignment="1" applyProtection="1">
      <alignment horizontal="center" vertical="center"/>
    </xf>
    <xf numFmtId="0" fontId="0" fillId="2" borderId="11" xfId="0" applyFill="1" applyBorder="1" applyAlignment="1" applyProtection="1">
      <alignment vertical="center"/>
    </xf>
    <xf numFmtId="0" fontId="0" fillId="2" borderId="11" xfId="0"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0" fillId="2" borderId="12" xfId="0" applyFill="1" applyBorder="1" applyAlignment="1" applyProtection="1">
      <alignment horizontal="center" vertical="center"/>
    </xf>
    <xf numFmtId="0" fontId="3" fillId="2" borderId="0" xfId="0" applyFont="1" applyFill="1" applyAlignment="1" applyProtection="1">
      <alignment horizontal="center" vertical="center"/>
    </xf>
    <xf numFmtId="0" fontId="4" fillId="5" borderId="13" xfId="0" applyFont="1" applyFill="1" applyBorder="1" applyAlignment="1" applyProtection="1">
      <alignment horizontal="left" vertical="center" indent="1"/>
    </xf>
    <xf numFmtId="0" fontId="4" fillId="5" borderId="13" xfId="0" applyFont="1" applyFill="1" applyBorder="1" applyAlignment="1" applyProtection="1">
      <alignment horizontal="center" vertical="center"/>
    </xf>
    <xf numFmtId="0" fontId="0" fillId="2" borderId="13" xfId="0" applyFont="1" applyFill="1" applyBorder="1" applyAlignment="1" applyProtection="1">
      <alignment horizontal="left" vertical="center" indent="1"/>
    </xf>
    <xf numFmtId="0" fontId="4" fillId="5" borderId="16" xfId="0" applyFont="1" applyFill="1" applyBorder="1" applyAlignment="1" applyProtection="1">
      <alignment horizontal="center" vertical="center"/>
    </xf>
    <xf numFmtId="165" fontId="12" fillId="2" borderId="13" xfId="2" applyNumberFormat="1" applyFont="1" applyFill="1" applyBorder="1" applyAlignment="1" applyProtection="1">
      <alignment horizontal="center" vertical="center"/>
    </xf>
    <xf numFmtId="0" fontId="18" fillId="5" borderId="13" xfId="0" applyFont="1" applyFill="1" applyBorder="1" applyAlignment="1">
      <alignment horizontal="center" vertical="center"/>
    </xf>
    <xf numFmtId="0" fontId="18" fillId="0" borderId="13" xfId="0" applyFont="1" applyFill="1" applyBorder="1" applyAlignment="1">
      <alignment vertical="center"/>
    </xf>
    <xf numFmtId="0" fontId="14" fillId="3" borderId="13" xfId="0" applyFont="1" applyFill="1" applyBorder="1" applyAlignment="1" applyProtection="1">
      <alignment vertical="center"/>
    </xf>
    <xf numFmtId="0" fontId="14" fillId="3" borderId="13" xfId="0" applyFont="1" applyFill="1" applyBorder="1" applyAlignment="1" applyProtection="1">
      <alignment horizontal="center" vertical="center"/>
    </xf>
    <xf numFmtId="0" fontId="0" fillId="0" borderId="0" xfId="0" applyFill="1" applyAlignment="1" applyProtection="1">
      <alignment vertical="center"/>
    </xf>
    <xf numFmtId="0" fontId="17" fillId="0" borderId="0" xfId="0" applyFont="1" applyFill="1" applyBorder="1" applyAlignment="1">
      <alignment vertical="center"/>
    </xf>
    <xf numFmtId="0" fontId="12" fillId="0" borderId="13" xfId="2" applyNumberFormat="1" applyFont="1" applyFill="1" applyBorder="1" applyAlignment="1" applyProtection="1">
      <alignment horizontal="center" vertical="center"/>
    </xf>
    <xf numFmtId="165" fontId="12" fillId="0" borderId="13" xfId="2" applyNumberFormat="1" applyFont="1" applyFill="1" applyBorder="1" applyAlignment="1" applyProtection="1">
      <alignment horizontal="center" vertical="center"/>
    </xf>
    <xf numFmtId="0" fontId="6" fillId="0" borderId="13" xfId="0" applyFont="1" applyFill="1" applyBorder="1" applyAlignment="1" applyProtection="1">
      <alignment vertical="center"/>
    </xf>
    <xf numFmtId="9" fontId="16" fillId="0" borderId="13" xfId="0" applyNumberFormat="1" applyFont="1" applyFill="1" applyBorder="1" applyAlignment="1">
      <alignment horizontal="center" vertical="center"/>
    </xf>
    <xf numFmtId="165" fontId="16" fillId="0" borderId="13" xfId="0" applyNumberFormat="1" applyFont="1" applyFill="1" applyBorder="1" applyAlignment="1">
      <alignment horizontal="center" vertical="center"/>
    </xf>
    <xf numFmtId="0" fontId="0" fillId="0" borderId="0" xfId="0" applyFill="1"/>
    <xf numFmtId="9" fontId="17" fillId="0" borderId="13" xfId="2" applyNumberFormat="1" applyFont="1" applyFill="1" applyBorder="1" applyAlignment="1">
      <alignment horizontal="center" vertical="center"/>
    </xf>
    <xf numFmtId="0" fontId="17" fillId="0" borderId="13" xfId="0" applyFont="1" applyFill="1" applyBorder="1" applyAlignment="1">
      <alignment vertical="center"/>
    </xf>
    <xf numFmtId="0" fontId="17" fillId="0" borderId="13" xfId="0" applyFont="1" applyFill="1" applyBorder="1" applyAlignment="1">
      <alignment horizontal="left" vertical="center"/>
    </xf>
    <xf numFmtId="7" fontId="17" fillId="0" borderId="13" xfId="0" applyNumberFormat="1" applyFont="1" applyFill="1" applyBorder="1" applyAlignment="1">
      <alignment horizontal="center" vertical="center"/>
    </xf>
    <xf numFmtId="0" fontId="18" fillId="0" borderId="13" xfId="0" applyFont="1" applyFill="1" applyBorder="1" applyAlignment="1">
      <alignment horizontal="left" vertical="center"/>
    </xf>
    <xf numFmtId="8" fontId="12" fillId="2" borderId="13" xfId="2" applyNumberFormat="1" applyFont="1" applyFill="1" applyBorder="1" applyAlignment="1" applyProtection="1">
      <alignment horizontal="center" vertical="center"/>
    </xf>
    <xf numFmtId="9" fontId="16" fillId="2" borderId="17" xfId="0" applyNumberFormat="1" applyFont="1" applyFill="1" applyBorder="1" applyAlignment="1" applyProtection="1">
      <alignment horizontal="center" vertical="center"/>
    </xf>
    <xf numFmtId="164" fontId="16" fillId="2" borderId="17" xfId="0" applyNumberFormat="1" applyFont="1" applyFill="1" applyBorder="1" applyAlignment="1" applyProtection="1">
      <alignment horizontal="center" vertical="center"/>
    </xf>
    <xf numFmtId="165" fontId="16" fillId="2" borderId="17" xfId="0" applyNumberFormat="1" applyFont="1" applyFill="1" applyBorder="1" applyAlignment="1" applyProtection="1">
      <alignment horizontal="center" vertical="center"/>
    </xf>
    <xf numFmtId="165" fontId="16" fillId="2" borderId="13" xfId="0" applyNumberFormat="1" applyFont="1" applyFill="1" applyBorder="1" applyAlignment="1" applyProtection="1">
      <alignment horizontal="center" vertical="center"/>
    </xf>
    <xf numFmtId="0" fontId="4" fillId="5" borderId="16" xfId="0" applyFont="1" applyFill="1" applyBorder="1" applyAlignment="1" applyProtection="1">
      <alignment horizontal="left" vertical="center" indent="1"/>
    </xf>
    <xf numFmtId="0" fontId="6" fillId="2" borderId="17" xfId="0" applyFont="1" applyFill="1" applyBorder="1" applyAlignment="1" applyProtection="1">
      <alignment horizontal="left" vertical="center" indent="1"/>
    </xf>
    <xf numFmtId="0" fontId="6" fillId="2" borderId="13" xfId="0" applyFont="1" applyFill="1" applyBorder="1" applyAlignment="1" applyProtection="1">
      <alignment horizontal="left" vertical="center" indent="1"/>
    </xf>
    <xf numFmtId="0" fontId="0" fillId="0" borderId="0" xfId="0" applyFill="1" applyBorder="1"/>
    <xf numFmtId="0" fontId="0" fillId="2" borderId="1" xfId="0" applyFont="1" applyFill="1" applyBorder="1" applyAlignment="1" applyProtection="1">
      <alignment horizontal="left" vertical="center" indent="1"/>
      <protection locked="0"/>
    </xf>
    <xf numFmtId="9" fontId="12" fillId="2" borderId="1" xfId="2" applyNumberFormat="1" applyFont="1" applyFill="1" applyBorder="1" applyAlignment="1" applyProtection="1">
      <alignment horizontal="center" vertical="center"/>
      <protection locked="0"/>
    </xf>
    <xf numFmtId="164" fontId="12" fillId="2" borderId="1" xfId="2" applyNumberFormat="1" applyFont="1" applyFill="1" applyBorder="1" applyAlignment="1" applyProtection="1">
      <alignment horizontal="center" vertical="center"/>
      <protection locked="0"/>
    </xf>
    <xf numFmtId="165" fontId="12" fillId="2" borderId="1" xfId="2" applyNumberFormat="1" applyFont="1" applyFill="1" applyBorder="1" applyAlignment="1" applyProtection="1">
      <alignment horizontal="center" vertical="center"/>
      <protection locked="0"/>
    </xf>
    <xf numFmtId="7" fontId="18" fillId="0" borderId="13" xfId="0" applyNumberFormat="1" applyFont="1" applyFill="1" applyBorder="1" applyAlignment="1">
      <alignment horizontal="center" vertical="center"/>
    </xf>
    <xf numFmtId="0" fontId="3" fillId="2" borderId="14"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10" fillId="2" borderId="0" xfId="1" applyFill="1" applyBorder="1" applyAlignment="1" applyProtection="1">
      <alignment horizontal="center" vertical="center"/>
      <protection locked="0"/>
    </xf>
    <xf numFmtId="0" fontId="15" fillId="2" borderId="0" xfId="0" applyFont="1" applyFill="1" applyBorder="1" applyAlignment="1" applyProtection="1">
      <alignment horizontal="left" vertical="center" wrapText="1"/>
    </xf>
    <xf numFmtId="0" fontId="7" fillId="4" borderId="5" xfId="0" applyFont="1" applyFill="1" applyBorder="1" applyAlignment="1" applyProtection="1">
      <alignment horizontal="left" vertical="center" wrapText="1" indent="1"/>
    </xf>
    <xf numFmtId="0" fontId="7" fillId="4" borderId="6" xfId="0" applyFont="1" applyFill="1" applyBorder="1" applyAlignment="1" applyProtection="1">
      <alignment horizontal="left" vertical="center" wrapText="1" indent="1"/>
    </xf>
    <xf numFmtId="0" fontId="7" fillId="4" borderId="7" xfId="0" applyFont="1" applyFill="1" applyBorder="1" applyAlignment="1" applyProtection="1">
      <alignment horizontal="left" vertical="center" wrapText="1" indent="1"/>
    </xf>
    <xf numFmtId="0" fontId="9" fillId="3" borderId="0" xfId="0" applyFont="1" applyFill="1" applyBorder="1" applyAlignment="1" applyProtection="1">
      <alignment horizontal="left" vertical="center" indent="1"/>
    </xf>
    <xf numFmtId="0" fontId="10" fillId="2" borderId="0" xfId="1" applyFill="1" applyBorder="1" applyAlignment="1" applyProtection="1">
      <alignment horizontal="left" vertical="center"/>
      <protection locked="0"/>
    </xf>
    <xf numFmtId="0" fontId="19" fillId="3" borderId="13" xfId="0" applyFont="1" applyFill="1" applyBorder="1" applyAlignment="1">
      <alignment horizontal="left" vertical="center"/>
    </xf>
    <xf numFmtId="0" fontId="19" fillId="3" borderId="13" xfId="0" applyFont="1" applyFill="1" applyBorder="1" applyAlignment="1">
      <alignment horizontal="center" vertical="center"/>
    </xf>
    <xf numFmtId="0" fontId="0" fillId="2" borderId="0" xfId="0" applyFill="1" applyAlignment="1">
      <alignment vertical="center"/>
    </xf>
    <xf numFmtId="0" fontId="0" fillId="2" borderId="0" xfId="0" applyFill="1" applyAlignment="1">
      <alignment horizontal="center" vertical="center"/>
    </xf>
    <xf numFmtId="0" fontId="3" fillId="2" borderId="0" xfId="0" applyFont="1" applyFill="1" applyAlignment="1">
      <alignment horizontal="center" vertical="center"/>
    </xf>
    <xf numFmtId="0" fontId="20" fillId="2" borderId="0" xfId="0" applyFont="1" applyFill="1" applyAlignment="1" applyProtection="1">
      <alignment horizontal="left" vertical="center" wrapText="1"/>
    </xf>
    <xf numFmtId="0" fontId="21" fillId="2" borderId="0" xfId="0" applyFont="1" applyFill="1" applyAlignment="1" applyProtection="1">
      <alignment vertical="center"/>
    </xf>
    <xf numFmtId="0" fontId="22" fillId="2" borderId="0" xfId="0" applyFont="1" applyFill="1" applyAlignment="1" applyProtection="1">
      <alignment vertical="center"/>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C7DBF4"/>
      <color rgb="FF0000FF"/>
      <color rgb="FFAFCAFF"/>
      <color rgb="FF4F8AFF"/>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415896</xdr:colOff>
      <xdr:row>2</xdr:row>
      <xdr:rowOff>66675</xdr:rowOff>
    </xdr:from>
    <xdr:to>
      <xdr:col>6</xdr:col>
      <xdr:colOff>44421</xdr:colOff>
      <xdr:row>3</xdr:row>
      <xdr:rowOff>333375</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559396" y="447675"/>
          <a:ext cx="89535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iglife.co.uk/globalassets/aig/documents/2111_aig_business_protection_quick_reference_guide.pdf/download" TargetMode="External"/><Relationship Id="rId1" Type="http://schemas.openxmlformats.org/officeDocument/2006/relationships/hyperlink" Target="https://www.aiglifeadvisertools.co.uk/business-protectio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zoomScaleNormal="100" workbookViewId="0">
      <selection activeCell="D12" sqref="D12:E12"/>
    </sheetView>
  </sheetViews>
  <sheetFormatPr defaultRowHeight="17.25" x14ac:dyDescent="0.25"/>
  <cols>
    <col min="1" max="2" width="3.7109375" style="1" customWidth="1"/>
    <col min="3" max="3" width="25.7109375" style="1" customWidth="1"/>
    <col min="4" max="5" width="19" style="23" customWidth="1"/>
    <col min="6" max="6" width="19" style="28" customWidth="1"/>
    <col min="7" max="7" width="3.7109375" style="23" customWidth="1"/>
    <col min="8" max="8" width="3.7109375" style="1" customWidth="1"/>
    <col min="9" max="16384" width="9.140625" style="1"/>
  </cols>
  <sheetData>
    <row r="1" spans="1:8" ht="15" customHeight="1" thickBot="1" x14ac:dyDescent="0.3">
      <c r="A1" s="3"/>
      <c r="B1" s="3"/>
      <c r="C1" s="14"/>
      <c r="D1" s="15"/>
      <c r="E1" s="15"/>
      <c r="F1" s="16"/>
      <c r="G1" s="15"/>
      <c r="H1" s="3"/>
    </row>
    <row r="2" spans="1:8" ht="15" customHeight="1" x14ac:dyDescent="0.25">
      <c r="A2" s="3"/>
      <c r="B2" s="6"/>
      <c r="C2" s="7"/>
      <c r="D2" s="7"/>
      <c r="E2" s="7"/>
      <c r="F2" s="7"/>
      <c r="G2" s="8"/>
      <c r="H2" s="3"/>
    </row>
    <row r="3" spans="1:8" ht="15" x14ac:dyDescent="0.25">
      <c r="A3" s="3"/>
      <c r="B3" s="9"/>
      <c r="C3" s="2" t="s">
        <v>1</v>
      </c>
      <c r="D3" s="3"/>
      <c r="E3" s="3"/>
      <c r="F3" s="3"/>
      <c r="G3" s="10"/>
      <c r="H3" s="3"/>
    </row>
    <row r="4" spans="1:8" ht="30" customHeight="1" x14ac:dyDescent="0.25">
      <c r="A4" s="3"/>
      <c r="B4" s="9"/>
      <c r="C4" s="17" t="s">
        <v>3</v>
      </c>
      <c r="D4" s="3"/>
      <c r="E4" s="3"/>
      <c r="F4" s="3"/>
      <c r="G4" s="10"/>
      <c r="H4" s="3"/>
    </row>
    <row r="5" spans="1:8" ht="15" customHeight="1" x14ac:dyDescent="0.25">
      <c r="A5" s="4"/>
      <c r="B5" s="9"/>
      <c r="C5" s="14"/>
      <c r="D5" s="15"/>
      <c r="E5" s="15"/>
      <c r="F5" s="16"/>
      <c r="G5" s="18"/>
      <c r="H5" s="4"/>
    </row>
    <row r="6" spans="1:8" ht="30" customHeight="1" x14ac:dyDescent="0.25">
      <c r="A6" s="3"/>
      <c r="B6" s="9"/>
      <c r="C6" s="68" t="s">
        <v>4</v>
      </c>
      <c r="D6" s="68"/>
      <c r="E6" s="68"/>
      <c r="F6" s="68"/>
      <c r="G6" s="18"/>
      <c r="H6" s="3"/>
    </row>
    <row r="7" spans="1:8" ht="12" customHeight="1" x14ac:dyDescent="0.25">
      <c r="A7" s="3"/>
      <c r="B7" s="9"/>
      <c r="C7" s="14"/>
      <c r="D7" s="15"/>
      <c r="E7" s="15"/>
      <c r="F7" s="16"/>
      <c r="G7" s="18"/>
      <c r="H7" s="3"/>
    </row>
    <row r="8" spans="1:8" ht="20.100000000000001" customHeight="1" x14ac:dyDescent="0.25">
      <c r="A8" s="3"/>
      <c r="B8" s="9"/>
      <c r="C8" s="19" t="s">
        <v>2</v>
      </c>
      <c r="D8" s="20"/>
      <c r="E8" s="20"/>
      <c r="F8" s="20"/>
      <c r="G8" s="18"/>
      <c r="H8" s="3"/>
    </row>
    <row r="9" spans="1:8" ht="20.100000000000001" customHeight="1" x14ac:dyDescent="0.25">
      <c r="A9" s="3"/>
      <c r="B9" s="9"/>
      <c r="C9" s="14"/>
      <c r="D9" s="15"/>
      <c r="E9" s="15"/>
      <c r="F9" s="16"/>
      <c r="G9" s="18"/>
      <c r="H9" s="3"/>
    </row>
    <row r="10" spans="1:8" ht="24.95" customHeight="1" x14ac:dyDescent="0.25">
      <c r="A10" s="3"/>
      <c r="B10" s="9"/>
      <c r="C10" s="72" t="s">
        <v>5</v>
      </c>
      <c r="D10" s="72"/>
      <c r="E10" s="72"/>
      <c r="F10" s="72"/>
      <c r="G10" s="18"/>
      <c r="H10" s="3"/>
    </row>
    <row r="11" spans="1:8" ht="18" customHeight="1" x14ac:dyDescent="0.25">
      <c r="A11" s="3"/>
      <c r="B11" s="9"/>
      <c r="C11" s="14"/>
      <c r="D11" s="15"/>
      <c r="E11" s="15"/>
      <c r="F11" s="16"/>
      <c r="G11" s="18"/>
      <c r="H11" s="3"/>
    </row>
    <row r="12" spans="1:8" ht="21.95" customHeight="1" x14ac:dyDescent="0.25">
      <c r="A12" s="3"/>
      <c r="B12" s="9"/>
      <c r="C12" s="13" t="s">
        <v>20</v>
      </c>
      <c r="D12" s="65" t="s">
        <v>21</v>
      </c>
      <c r="E12" s="66"/>
      <c r="F12" s="12"/>
      <c r="G12" s="21"/>
      <c r="H12" s="3"/>
    </row>
    <row r="13" spans="1:8" ht="18" customHeight="1" x14ac:dyDescent="0.25">
      <c r="A13" s="5"/>
      <c r="B13" s="9"/>
      <c r="C13" s="22"/>
      <c r="D13" s="15"/>
      <c r="E13" s="15"/>
      <c r="F13" s="16"/>
      <c r="G13" s="18"/>
      <c r="H13" s="5"/>
    </row>
    <row r="14" spans="1:8" ht="21.95" customHeight="1" x14ac:dyDescent="0.25">
      <c r="A14" s="3"/>
      <c r="B14" s="9"/>
      <c r="C14" s="56" t="str">
        <f>IF(D12="Partnership","Partners", IF(D12="Limited Liability Partnership","Members","Shareholders"))</f>
        <v>Shareholders</v>
      </c>
      <c r="D14" s="32" t="s">
        <v>7</v>
      </c>
      <c r="E14" s="32" t="s">
        <v>8</v>
      </c>
      <c r="F14" s="32" t="s">
        <v>14</v>
      </c>
      <c r="G14" s="21"/>
      <c r="H14" s="3"/>
    </row>
    <row r="15" spans="1:8" ht="21.95" customHeight="1" x14ac:dyDescent="0.25">
      <c r="A15" s="3"/>
      <c r="B15" s="9"/>
      <c r="C15" s="60"/>
      <c r="D15" s="61"/>
      <c r="E15" s="62"/>
      <c r="F15" s="63"/>
      <c r="G15" s="21"/>
      <c r="H15" s="3"/>
    </row>
    <row r="16" spans="1:8" ht="21.95" customHeight="1" x14ac:dyDescent="0.25">
      <c r="A16" s="3"/>
      <c r="B16" s="9"/>
      <c r="C16" s="60"/>
      <c r="D16" s="61"/>
      <c r="E16" s="62"/>
      <c r="F16" s="63"/>
      <c r="G16" s="21"/>
      <c r="H16" s="3"/>
    </row>
    <row r="17" spans="1:8" ht="21.95" customHeight="1" x14ac:dyDescent="0.25">
      <c r="A17" s="3"/>
      <c r="B17" s="9"/>
      <c r="C17" s="60"/>
      <c r="D17" s="61"/>
      <c r="E17" s="62"/>
      <c r="F17" s="63"/>
      <c r="G17" s="21"/>
      <c r="H17" s="3"/>
    </row>
    <row r="18" spans="1:8" ht="21.95" customHeight="1" x14ac:dyDescent="0.25">
      <c r="A18" s="3"/>
      <c r="B18" s="9"/>
      <c r="C18" s="60"/>
      <c r="D18" s="61"/>
      <c r="E18" s="62"/>
      <c r="F18" s="63"/>
      <c r="G18" s="21"/>
      <c r="H18" s="3"/>
    </row>
    <row r="19" spans="1:8" ht="21.95" customHeight="1" x14ac:dyDescent="0.25">
      <c r="A19" s="3"/>
      <c r="B19" s="9"/>
      <c r="C19" s="60"/>
      <c r="D19" s="61"/>
      <c r="E19" s="62"/>
      <c r="F19" s="63"/>
      <c r="G19" s="21"/>
      <c r="H19" s="3"/>
    </row>
    <row r="20" spans="1:8" ht="21.95" customHeight="1" x14ac:dyDescent="0.25">
      <c r="A20" s="5"/>
      <c r="B20" s="9"/>
      <c r="C20" s="57" t="s">
        <v>10</v>
      </c>
      <c r="D20" s="52">
        <f>SUM(D15:D19)</f>
        <v>0</v>
      </c>
      <c r="E20" s="53">
        <f>SUM(E15:E19)</f>
        <v>0</v>
      </c>
      <c r="F20" s="54">
        <f>SUM(F15:F19)</f>
        <v>0</v>
      </c>
      <c r="G20" s="21"/>
      <c r="H20" s="5"/>
    </row>
    <row r="21" spans="1:8" ht="27.95" customHeight="1" x14ac:dyDescent="0.25">
      <c r="A21" s="3"/>
      <c r="B21" s="9"/>
      <c r="C21" s="12"/>
      <c r="D21" s="16"/>
      <c r="E21" s="16"/>
      <c r="F21" s="16"/>
      <c r="G21" s="18"/>
      <c r="H21" s="3"/>
    </row>
    <row r="22" spans="1:8" ht="24.95" customHeight="1" x14ac:dyDescent="0.25">
      <c r="A22" s="3"/>
      <c r="B22" s="9"/>
      <c r="C22" s="72" t="s">
        <v>6</v>
      </c>
      <c r="D22" s="72"/>
      <c r="E22" s="72"/>
      <c r="F22" s="72"/>
      <c r="G22" s="18"/>
      <c r="H22" s="3"/>
    </row>
    <row r="23" spans="1:8" ht="18" customHeight="1" x14ac:dyDescent="0.25">
      <c r="A23" s="3"/>
      <c r="B23" s="9"/>
      <c r="C23" s="14"/>
      <c r="D23" s="15"/>
      <c r="E23" s="15"/>
      <c r="F23" s="16"/>
      <c r="G23" s="18"/>
      <c r="H23" s="3"/>
    </row>
    <row r="24" spans="1:8" ht="21.95" customHeight="1" x14ac:dyDescent="0.25">
      <c r="A24" s="3"/>
      <c r="B24" s="9"/>
      <c r="C24" s="29" t="str">
        <f>IF(D12="Partnership","Partners", IF(D12="Limited Liability Partnership","Members","Shareholders"))</f>
        <v>Shareholders</v>
      </c>
      <c r="D24" s="30" t="s">
        <v>11</v>
      </c>
      <c r="E24" s="30" t="s">
        <v>12</v>
      </c>
      <c r="F24" s="30" t="s">
        <v>13</v>
      </c>
      <c r="G24" s="21"/>
      <c r="H24" s="3"/>
    </row>
    <row r="25" spans="1:8" ht="21.95" customHeight="1" x14ac:dyDescent="0.25">
      <c r="A25" s="3"/>
      <c r="B25" s="9"/>
      <c r="C25" s="31" t="str">
        <f>IF(C15="","",C15)</f>
        <v/>
      </c>
      <c r="D25" s="33" t="str">
        <f>IF(F15="","",F15)</f>
        <v/>
      </c>
      <c r="E25" s="33" t="str">
        <f>IF(F15="","",Calculations!B18)</f>
        <v/>
      </c>
      <c r="F25" s="51" t="str">
        <f>IF(E25="","",E25-D25)</f>
        <v/>
      </c>
      <c r="G25" s="21"/>
      <c r="H25" s="3"/>
    </row>
    <row r="26" spans="1:8" ht="21.95" customHeight="1" x14ac:dyDescent="0.25">
      <c r="A26" s="3"/>
      <c r="B26" s="9"/>
      <c r="C26" s="31" t="str">
        <f t="shared" ref="C26:C29" si="0">IF(C16="","",C16)</f>
        <v/>
      </c>
      <c r="D26" s="33" t="str">
        <f t="shared" ref="D26:D29" si="1">IF(F16="","",F16)</f>
        <v/>
      </c>
      <c r="E26" s="33" t="str">
        <f>IF(F16="","",Calculations!B19)</f>
        <v/>
      </c>
      <c r="F26" s="51" t="str">
        <f t="shared" ref="F26:F29" si="2">IF(E26="","",E26-D26)</f>
        <v/>
      </c>
      <c r="G26" s="21"/>
      <c r="H26" s="3"/>
    </row>
    <row r="27" spans="1:8" ht="21.95" customHeight="1" x14ac:dyDescent="0.25">
      <c r="A27" s="3"/>
      <c r="B27" s="9"/>
      <c r="C27" s="31" t="str">
        <f t="shared" si="0"/>
        <v/>
      </c>
      <c r="D27" s="33" t="str">
        <f t="shared" si="1"/>
        <v/>
      </c>
      <c r="E27" s="33" t="str">
        <f>IF(F17="","",Calculations!B20)</f>
        <v/>
      </c>
      <c r="F27" s="51" t="str">
        <f t="shared" si="2"/>
        <v/>
      </c>
      <c r="G27" s="21"/>
      <c r="H27" s="3"/>
    </row>
    <row r="28" spans="1:8" ht="21.95" customHeight="1" x14ac:dyDescent="0.25">
      <c r="A28" s="3"/>
      <c r="B28" s="9"/>
      <c r="C28" s="31" t="str">
        <f t="shared" si="0"/>
        <v/>
      </c>
      <c r="D28" s="33" t="str">
        <f t="shared" si="1"/>
        <v/>
      </c>
      <c r="E28" s="33" t="str">
        <f>IF(F18="","",Calculations!B21)</f>
        <v/>
      </c>
      <c r="F28" s="51" t="str">
        <f t="shared" si="2"/>
        <v/>
      </c>
      <c r="G28" s="21"/>
      <c r="H28" s="3"/>
    </row>
    <row r="29" spans="1:8" ht="21.95" customHeight="1" x14ac:dyDescent="0.25">
      <c r="A29" s="3"/>
      <c r="B29" s="9"/>
      <c r="C29" s="31" t="str">
        <f t="shared" si="0"/>
        <v/>
      </c>
      <c r="D29" s="33" t="str">
        <f t="shared" si="1"/>
        <v/>
      </c>
      <c r="E29" s="33" t="str">
        <f>IF(F19="","",Calculations!B22)</f>
        <v/>
      </c>
      <c r="F29" s="51" t="str">
        <f t="shared" si="2"/>
        <v/>
      </c>
      <c r="G29" s="21"/>
      <c r="H29" s="3"/>
    </row>
    <row r="30" spans="1:8" ht="21.95" customHeight="1" x14ac:dyDescent="0.25">
      <c r="A30" s="5"/>
      <c r="B30" s="9"/>
      <c r="C30" s="58" t="s">
        <v>10</v>
      </c>
      <c r="D30" s="55">
        <f>SUM(D25:D29)</f>
        <v>0</v>
      </c>
      <c r="E30" s="55">
        <f>SUM(E25:E29)</f>
        <v>0</v>
      </c>
      <c r="F30" s="55">
        <f>SUM(F25:F29)</f>
        <v>0</v>
      </c>
      <c r="G30" s="21"/>
      <c r="H30" s="5"/>
    </row>
    <row r="31" spans="1:8" ht="27.95" customHeight="1" x14ac:dyDescent="0.25">
      <c r="A31" s="3"/>
      <c r="B31" s="9"/>
      <c r="C31" s="12"/>
      <c r="D31" s="16"/>
      <c r="E31" s="16"/>
      <c r="F31" s="16"/>
      <c r="G31" s="18"/>
      <c r="H31" s="3"/>
    </row>
    <row r="32" spans="1:8" ht="24.95" customHeight="1" x14ac:dyDescent="0.25">
      <c r="A32" s="3"/>
      <c r="B32" s="9"/>
      <c r="C32" s="72" t="s">
        <v>16</v>
      </c>
      <c r="D32" s="72"/>
      <c r="E32" s="72"/>
      <c r="F32" s="72"/>
      <c r="G32" s="18"/>
      <c r="H32" s="3"/>
    </row>
    <row r="33" spans="1:9" ht="12" customHeight="1" x14ac:dyDescent="0.25">
      <c r="A33" s="3"/>
      <c r="B33" s="9"/>
      <c r="C33" s="14"/>
      <c r="D33" s="15"/>
      <c r="E33" s="15"/>
      <c r="F33" s="16"/>
      <c r="G33" s="18"/>
      <c r="H33" s="3"/>
    </row>
    <row r="34" spans="1:9" ht="21.95" customHeight="1" x14ac:dyDescent="0.25">
      <c r="A34" s="3"/>
      <c r="B34" s="9"/>
      <c r="C34" s="73" t="s">
        <v>23</v>
      </c>
      <c r="D34" s="73"/>
      <c r="E34" s="67" t="s">
        <v>22</v>
      </c>
      <c r="F34" s="67"/>
      <c r="G34" s="18"/>
      <c r="H34" s="3"/>
    </row>
    <row r="35" spans="1:9" ht="20.100000000000001" customHeight="1" x14ac:dyDescent="0.25">
      <c r="A35" s="3"/>
      <c r="B35" s="9"/>
      <c r="C35" s="14"/>
      <c r="D35" s="15"/>
      <c r="E35" s="15"/>
      <c r="F35" s="16"/>
      <c r="G35" s="18"/>
      <c r="H35" s="3"/>
    </row>
    <row r="36" spans="1:9" s="23" customFormat="1" ht="39.950000000000003" customHeight="1" x14ac:dyDescent="0.25">
      <c r="A36" s="3"/>
      <c r="B36" s="9"/>
      <c r="C36" s="69" t="s">
        <v>0</v>
      </c>
      <c r="D36" s="70"/>
      <c r="E36" s="70"/>
      <c r="F36" s="71"/>
      <c r="G36" s="18"/>
      <c r="H36" s="3"/>
    </row>
    <row r="37" spans="1:9" s="23" customFormat="1" ht="20.100000000000001" customHeight="1" thickBot="1" x14ac:dyDescent="0.3">
      <c r="A37" s="3"/>
      <c r="B37" s="11"/>
      <c r="C37" s="24"/>
      <c r="D37" s="25"/>
      <c r="E37" s="25"/>
      <c r="F37" s="26"/>
      <c r="G37" s="27"/>
      <c r="H37" s="3"/>
    </row>
    <row r="38" spans="1:9" s="76" customFormat="1" x14ac:dyDescent="0.25">
      <c r="A38" s="1"/>
      <c r="B38" s="1"/>
      <c r="D38" s="77"/>
      <c r="E38" s="77"/>
      <c r="F38" s="78"/>
      <c r="G38" s="77"/>
      <c r="H38" s="1"/>
      <c r="I38" s="77"/>
    </row>
    <row r="39" spans="1:9" s="76" customFormat="1" ht="50.1" customHeight="1" x14ac:dyDescent="0.25">
      <c r="A39" s="1"/>
      <c r="B39" s="79" t="s">
        <v>27</v>
      </c>
      <c r="C39" s="79"/>
      <c r="D39" s="79"/>
      <c r="E39" s="79"/>
      <c r="F39" s="79"/>
      <c r="G39" s="79"/>
      <c r="H39" s="1"/>
      <c r="I39" s="77"/>
    </row>
    <row r="40" spans="1:9" s="76" customFormat="1" ht="5.0999999999999996" customHeight="1" x14ac:dyDescent="0.25">
      <c r="A40" s="1"/>
      <c r="B40" s="80"/>
      <c r="D40" s="77"/>
      <c r="E40" s="77"/>
      <c r="F40" s="78"/>
      <c r="G40" s="77"/>
      <c r="H40" s="1"/>
      <c r="I40" s="77"/>
    </row>
    <row r="41" spans="1:9" s="76" customFormat="1" x14ac:dyDescent="0.25">
      <c r="A41" s="1"/>
      <c r="B41" s="81" t="s">
        <v>28</v>
      </c>
      <c r="D41" s="77"/>
      <c r="E41" s="77"/>
      <c r="F41" s="78"/>
      <c r="G41" s="77"/>
      <c r="H41" s="1"/>
      <c r="I41" s="77"/>
    </row>
  </sheetData>
  <sheetProtection password="C535" sheet="1" selectLockedCells="1"/>
  <mergeCells count="9">
    <mergeCell ref="B39:G39"/>
    <mergeCell ref="D12:E12"/>
    <mergeCell ref="E34:F34"/>
    <mergeCell ref="C6:F6"/>
    <mergeCell ref="C36:F36"/>
    <mergeCell ref="C10:F10"/>
    <mergeCell ref="C22:F22"/>
    <mergeCell ref="C32:F32"/>
    <mergeCell ref="C34:D34"/>
  </mergeCells>
  <hyperlinks>
    <hyperlink ref="E34" r:id="rId1"/>
    <hyperlink ref="C34" r:id="rId2"/>
  </hyperlinks>
  <printOptions horizontalCentered="1"/>
  <pageMargins left="0.31496062992125984" right="0.31496062992125984" top="0.55118110236220474" bottom="0.55118110236220474" header="0.31496062992125984" footer="0.31496062992125984"/>
  <pageSetup paperSize="9"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x14:formula1>
            <xm:f>Calculations!$A$25:$A$27</xm:f>
          </x14:formula1>
          <xm:sqref>D12:E12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2" sqref="A2"/>
    </sheetView>
  </sheetViews>
  <sheetFormatPr defaultRowHeight="15" x14ac:dyDescent="0.25"/>
  <cols>
    <col min="1" max="7" width="18.7109375" style="45" customWidth="1"/>
    <col min="8" max="16384" width="9.140625" style="45"/>
  </cols>
  <sheetData>
    <row r="1" spans="1:7" s="38" customFormat="1" ht="21.95" customHeight="1" x14ac:dyDescent="0.25">
      <c r="A1" s="36" t="s">
        <v>26</v>
      </c>
      <c r="B1" s="37" t="s">
        <v>7</v>
      </c>
      <c r="C1" s="37" t="s">
        <v>9</v>
      </c>
    </row>
    <row r="2" spans="1:7" s="38" customFormat="1" ht="21.95" customHeight="1" x14ac:dyDescent="0.25">
      <c r="A2" s="47" t="str">
        <f>IF('Premium Equalisation Calculator'!C15="","",'Premium Equalisation Calculator'!C15)</f>
        <v/>
      </c>
      <c r="B2" s="40" t="str">
        <f>IF('Premium Equalisation Calculator'!D15="","",'Premium Equalisation Calculator'!D15*100)</f>
        <v/>
      </c>
      <c r="C2" s="41" t="str">
        <f>IF('Premium Equalisation Calculator'!F15="","",'Premium Equalisation Calculator'!F15)</f>
        <v/>
      </c>
    </row>
    <row r="3" spans="1:7" s="38" customFormat="1" ht="21.95" customHeight="1" x14ac:dyDescent="0.25">
      <c r="A3" s="47" t="str">
        <f>IF('Premium Equalisation Calculator'!C16="","",'Premium Equalisation Calculator'!C16)</f>
        <v/>
      </c>
      <c r="B3" s="40" t="str">
        <f>IF('Premium Equalisation Calculator'!D16="","",'Premium Equalisation Calculator'!D16*100)</f>
        <v/>
      </c>
      <c r="C3" s="41" t="str">
        <f>IF('Premium Equalisation Calculator'!F16="","",'Premium Equalisation Calculator'!F16)</f>
        <v/>
      </c>
    </row>
    <row r="4" spans="1:7" s="38" customFormat="1" ht="21.95" customHeight="1" x14ac:dyDescent="0.25">
      <c r="A4" s="47" t="str">
        <f>IF('Premium Equalisation Calculator'!C17="","",'Premium Equalisation Calculator'!C17)</f>
        <v/>
      </c>
      <c r="B4" s="40" t="str">
        <f>IF('Premium Equalisation Calculator'!D17="","",'Premium Equalisation Calculator'!D17*100)</f>
        <v/>
      </c>
      <c r="C4" s="41" t="str">
        <f>IF('Premium Equalisation Calculator'!F17="","",'Premium Equalisation Calculator'!F17)</f>
        <v/>
      </c>
    </row>
    <row r="5" spans="1:7" s="38" customFormat="1" ht="21.95" customHeight="1" x14ac:dyDescent="0.25">
      <c r="A5" s="47" t="str">
        <f>IF('Premium Equalisation Calculator'!C18="","",'Premium Equalisation Calculator'!C18)</f>
        <v/>
      </c>
      <c r="B5" s="40" t="str">
        <f>IF('Premium Equalisation Calculator'!D18="","",'Premium Equalisation Calculator'!D18*100)</f>
        <v/>
      </c>
      <c r="C5" s="41" t="str">
        <f>IF('Premium Equalisation Calculator'!F18="","",'Premium Equalisation Calculator'!F18)</f>
        <v/>
      </c>
    </row>
    <row r="6" spans="1:7" s="38" customFormat="1" ht="21.95" customHeight="1" x14ac:dyDescent="0.25">
      <c r="A6" s="47" t="str">
        <f>IF('Premium Equalisation Calculator'!C19="","",'Premium Equalisation Calculator'!C19)</f>
        <v/>
      </c>
      <c r="B6" s="40" t="str">
        <f>IF('Premium Equalisation Calculator'!D19="","",'Premium Equalisation Calculator'!D19*100)</f>
        <v/>
      </c>
      <c r="C6" s="41" t="str">
        <f>IF('Premium Equalisation Calculator'!F19="","",'Premium Equalisation Calculator'!F19)</f>
        <v/>
      </c>
    </row>
    <row r="7" spans="1:7" s="38" customFormat="1" ht="21.95" customHeight="1" x14ac:dyDescent="0.25">
      <c r="A7" s="42" t="s">
        <v>10</v>
      </c>
      <c r="B7" s="43">
        <f>SUM(B2:B6)/100</f>
        <v>0</v>
      </c>
      <c r="C7" s="44">
        <f>SUM(C2:C6)</f>
        <v>0</v>
      </c>
    </row>
    <row r="8" spans="1:7" ht="21.95" customHeight="1" x14ac:dyDescent="0.25">
      <c r="A8" s="39"/>
      <c r="B8" s="39"/>
      <c r="C8" s="39"/>
      <c r="D8" s="39"/>
      <c r="E8" s="39"/>
      <c r="F8" s="39"/>
      <c r="G8" s="39"/>
    </row>
    <row r="9" spans="1:7" ht="21.95" customHeight="1" x14ac:dyDescent="0.25">
      <c r="A9" s="74" t="s">
        <v>25</v>
      </c>
      <c r="B9" s="75" t="s">
        <v>24</v>
      </c>
      <c r="C9" s="75"/>
      <c r="D9" s="75"/>
      <c r="E9" s="75"/>
      <c r="F9" s="75"/>
    </row>
    <row r="10" spans="1:7" ht="21.95" customHeight="1" x14ac:dyDescent="0.25">
      <c r="A10" s="74"/>
      <c r="B10" s="34" t="str">
        <f>IF(A2="","",A2)</f>
        <v/>
      </c>
      <c r="C10" s="34" t="str">
        <f>IF(A3="","",A3)</f>
        <v/>
      </c>
      <c r="D10" s="34" t="str">
        <f>IF(A4="","",A4)</f>
        <v/>
      </c>
      <c r="E10" s="34" t="str">
        <f>IF(A5="","",A5)</f>
        <v/>
      </c>
      <c r="F10" s="34" t="str">
        <f>IF(A6="","",A6)</f>
        <v/>
      </c>
    </row>
    <row r="11" spans="1:7" ht="21.95" customHeight="1" x14ac:dyDescent="0.25">
      <c r="A11" s="35" t="str">
        <f>B10</f>
        <v/>
      </c>
      <c r="B11" s="46" t="str">
        <f>IF(OR($B$2="",$B$2=0,B2="",B2=0),"",IF($B$10=A11,"-",VLOOKUP(B$10,$A$2:$C$6,2,FALSE)/(($B$7*100)-VLOOKUP($A11,$A$2:$C$6,2,FALSE))))</f>
        <v/>
      </c>
      <c r="C11" s="46" t="str">
        <f>IF(OR($B$3="",$B$3=0,B2="",B2=0),"",IF($C$10=A11,"-",VLOOKUP(C$10,$A$2:$C$6,2,FALSE)/(($B$7*100)-VLOOKUP($A11,$A$2:$C$6,2,FALSE))))</f>
        <v/>
      </c>
      <c r="D11" s="46" t="str">
        <f>IF(OR($B$4="",$B$4=0,B2="",B2=0),"",IF($D$10=A11,"-",VLOOKUP(D$10,$A$2:$C$6,2,FALSE)/(($B$7*100)-VLOOKUP($A11,$A$2:$C$6,2,FALSE))))</f>
        <v/>
      </c>
      <c r="E11" s="46" t="str">
        <f>IF(OR($B$5="",$B$5=0,B2="",B2=0),"",IF($E$10=A11,"-",VLOOKUP(E$10,$A$2:$C$6,2,FALSE)/(($B$7*100)-VLOOKUP($A11,$A$2:$C$6,2,FALSE))))</f>
        <v/>
      </c>
      <c r="F11" s="46" t="str">
        <f>IF(OR($B$6="",$B$6=0,B2="",B2=0),"",IF($F$10=A11,"-",VLOOKUP(F$10,$A$2:$C$6,2,FALSE)/(($B$7*100)-VLOOKUP($A11,$A$2:$C$6,2,FALSE))))</f>
        <v/>
      </c>
    </row>
    <row r="12" spans="1:7" ht="21.95" customHeight="1" x14ac:dyDescent="0.25">
      <c r="A12" s="35" t="str">
        <f>C10</f>
        <v/>
      </c>
      <c r="B12" s="46" t="str">
        <f t="shared" ref="B12:B15" si="0">IF(OR($B$2="",$B$2=0,B3="",B3=0),"",IF($B$10=A12,"-",VLOOKUP(B$10,$A$2:$C$6,2,FALSE)/(($B$7*100)-VLOOKUP($A12,$A$2:$C$6,2,FALSE))))</f>
        <v/>
      </c>
      <c r="C12" s="46" t="str">
        <f t="shared" ref="C12:C15" si="1">IF(OR($B$3="",$B$3=0,B3="",B3=0),"",IF($C$10=A12,"-",VLOOKUP(C$10,$A$2:$C$6,2,FALSE)/(($B$7*100)-VLOOKUP($A12,$A$2:$C$6,2,FALSE))))</f>
        <v/>
      </c>
      <c r="D12" s="46" t="str">
        <f t="shared" ref="D12:D15" si="2">IF(OR($B$4="",$B$4=0,B3="",B3=0),"",IF($D$10=A12,"-",VLOOKUP(D$10,$A$2:$C$6,2,FALSE)/(($B$7*100)-VLOOKUP($A12,$A$2:$C$6,2,FALSE))))</f>
        <v/>
      </c>
      <c r="E12" s="46" t="str">
        <f t="shared" ref="E12:E15" si="3">IF(OR($B$5="",$B$5=0,B3="",B3=0),"",IF($E$10=A12,"-",VLOOKUP(E$10,$A$2:$C$6,2,FALSE)/(($B$7*100)-VLOOKUP($A12,$A$2:$C$6,2,FALSE))))</f>
        <v/>
      </c>
      <c r="F12" s="46" t="str">
        <f t="shared" ref="F12:F15" si="4">IF(OR($B$6="",$B$6=0,B3="",B3=0),"",IF($F$10=A12,"-",VLOOKUP(F$10,$A$2:$C$6,2,FALSE)/(($B$7*100)-VLOOKUP($A12,$A$2:$C$6,2,FALSE))))</f>
        <v/>
      </c>
    </row>
    <row r="13" spans="1:7" ht="21.95" customHeight="1" x14ac:dyDescent="0.25">
      <c r="A13" s="35" t="str">
        <f>D10</f>
        <v/>
      </c>
      <c r="B13" s="46" t="str">
        <f t="shared" si="0"/>
        <v/>
      </c>
      <c r="C13" s="46" t="str">
        <f t="shared" si="1"/>
        <v/>
      </c>
      <c r="D13" s="46" t="str">
        <f t="shared" si="2"/>
        <v/>
      </c>
      <c r="E13" s="46" t="str">
        <f t="shared" si="3"/>
        <v/>
      </c>
      <c r="F13" s="46" t="str">
        <f t="shared" si="4"/>
        <v/>
      </c>
    </row>
    <row r="14" spans="1:7" ht="21.95" customHeight="1" x14ac:dyDescent="0.25">
      <c r="A14" s="35" t="str">
        <f>E10</f>
        <v/>
      </c>
      <c r="B14" s="46" t="str">
        <f t="shared" si="0"/>
        <v/>
      </c>
      <c r="C14" s="46" t="str">
        <f t="shared" si="1"/>
        <v/>
      </c>
      <c r="D14" s="46" t="str">
        <f t="shared" si="2"/>
        <v/>
      </c>
      <c r="E14" s="46" t="str">
        <f t="shared" si="3"/>
        <v/>
      </c>
      <c r="F14" s="46" t="str">
        <f t="shared" si="4"/>
        <v/>
      </c>
    </row>
    <row r="15" spans="1:7" ht="21.95" customHeight="1" x14ac:dyDescent="0.25">
      <c r="A15" s="35" t="str">
        <f>F10</f>
        <v/>
      </c>
      <c r="B15" s="46" t="str">
        <f t="shared" si="0"/>
        <v/>
      </c>
      <c r="C15" s="46" t="str">
        <f t="shared" si="1"/>
        <v/>
      </c>
      <c r="D15" s="46" t="str">
        <f t="shared" si="2"/>
        <v/>
      </c>
      <c r="E15" s="46" t="str">
        <f t="shared" si="3"/>
        <v/>
      </c>
      <c r="F15" s="46" t="str">
        <f t="shared" si="4"/>
        <v/>
      </c>
    </row>
    <row r="16" spans="1:7" ht="21.95" customHeight="1" x14ac:dyDescent="0.25">
      <c r="A16" s="39"/>
      <c r="B16" s="39"/>
      <c r="C16" s="39"/>
      <c r="D16" s="39"/>
      <c r="E16" s="39"/>
      <c r="F16" s="39"/>
    </row>
    <row r="17" spans="1:2" ht="21.95" customHeight="1" x14ac:dyDescent="0.25">
      <c r="A17" s="74" t="s">
        <v>15</v>
      </c>
      <c r="B17" s="74"/>
    </row>
    <row r="18" spans="1:2" ht="21.95" customHeight="1" x14ac:dyDescent="0.25">
      <c r="A18" s="48" t="str">
        <f>IF('Premium Equalisation Calculator'!C15="","",'Premium Equalisation Calculator'!C15)</f>
        <v/>
      </c>
      <c r="B18" s="49" t="str">
        <f>IF('Premium Equalisation Calculator'!F15="","",SUMPRODUCT(B11:B15,$C$2:$C$6))</f>
        <v/>
      </c>
    </row>
    <row r="19" spans="1:2" ht="21.95" customHeight="1" x14ac:dyDescent="0.25">
      <c r="A19" s="48" t="str">
        <f>IF('Premium Equalisation Calculator'!C16="","",'Premium Equalisation Calculator'!C16)</f>
        <v/>
      </c>
      <c r="B19" s="49" t="str">
        <f>IF('Premium Equalisation Calculator'!F16="","",SUMPRODUCT(C11:C15,$C$2:$C$6))</f>
        <v/>
      </c>
    </row>
    <row r="20" spans="1:2" ht="21.95" customHeight="1" x14ac:dyDescent="0.25">
      <c r="A20" s="48" t="str">
        <f>IF('Premium Equalisation Calculator'!C17="","",'Premium Equalisation Calculator'!C17)</f>
        <v/>
      </c>
      <c r="B20" s="49" t="str">
        <f>IF('Premium Equalisation Calculator'!F17="","",SUMPRODUCT(D11:D15,$C$2:$C$6))</f>
        <v/>
      </c>
    </row>
    <row r="21" spans="1:2" ht="21.95" customHeight="1" x14ac:dyDescent="0.25">
      <c r="A21" s="48" t="str">
        <f>IF('Premium Equalisation Calculator'!C18="","",'Premium Equalisation Calculator'!C18)</f>
        <v/>
      </c>
      <c r="B21" s="49" t="str">
        <f>IF('Premium Equalisation Calculator'!F18="","",SUMPRODUCT(E11:E15,$C$2:$C$6))</f>
        <v/>
      </c>
    </row>
    <row r="22" spans="1:2" ht="21.95" customHeight="1" x14ac:dyDescent="0.25">
      <c r="A22" s="48" t="str">
        <f>IF('Premium Equalisation Calculator'!C19="","",'Premium Equalisation Calculator'!C19)</f>
        <v/>
      </c>
      <c r="B22" s="49" t="str">
        <f>IF('Premium Equalisation Calculator'!F19="","",SUMPRODUCT(F11:F15,$C$2:$C$6))</f>
        <v/>
      </c>
    </row>
    <row r="23" spans="1:2" ht="21.95" customHeight="1" x14ac:dyDescent="0.25">
      <c r="A23" s="50" t="s">
        <v>10</v>
      </c>
      <c r="B23" s="64">
        <f>SUM(B18:B22)</f>
        <v>0</v>
      </c>
    </row>
    <row r="24" spans="1:2" ht="21.95" customHeight="1" x14ac:dyDescent="0.25"/>
    <row r="25" spans="1:2" x14ac:dyDescent="0.25">
      <c r="A25" s="45" t="s">
        <v>17</v>
      </c>
    </row>
    <row r="26" spans="1:2" x14ac:dyDescent="0.25">
      <c r="A26" s="45" t="s">
        <v>18</v>
      </c>
    </row>
    <row r="27" spans="1:2" x14ac:dyDescent="0.25">
      <c r="A27" s="59" t="s">
        <v>19</v>
      </c>
    </row>
  </sheetData>
  <mergeCells count="3">
    <mergeCell ref="A17:B17"/>
    <mergeCell ref="B9:F9"/>
    <mergeCell ref="A9:A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Premium Equalisation Calculator</vt:lpstr>
      <vt:lpstr>Calculations</vt:lpstr>
      <vt:lpstr>'Premium Equalisation Calculator'!Print_Area</vt:lpstr>
    </vt:vector>
  </TitlesOfParts>
  <Company>Ageas Protect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Roberts</dc:creator>
  <cp:lastModifiedBy>Andy Roberts</cp:lastModifiedBy>
  <cp:lastPrinted>2020-08-13T06:47:43Z</cp:lastPrinted>
  <dcterms:created xsi:type="dcterms:W3CDTF">2017-06-05T07:01:16Z</dcterms:created>
  <dcterms:modified xsi:type="dcterms:W3CDTF">2020-08-13T11:28:37Z</dcterms:modified>
</cp:coreProperties>
</file>